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120" yWindow="15" windowWidth="15195" windowHeight="819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I18" i="1"/>
  <c r="H18"/>
  <c r="G18"/>
  <c r="F18"/>
  <c r="E18"/>
  <c r="D18"/>
  <c r="C18"/>
  <c r="B18"/>
  <c r="D17"/>
  <c r="E17" s="1"/>
  <c r="F17" s="1"/>
  <c r="G17" s="1"/>
  <c r="H17" s="1"/>
  <c r="I17" s="1"/>
  <c r="C17"/>
  <c r="I15"/>
  <c r="H15"/>
  <c r="G15"/>
  <c r="F15"/>
  <c r="E15"/>
  <c r="D15"/>
  <c r="C15"/>
  <c r="B15"/>
  <c r="I13"/>
  <c r="H13"/>
  <c r="G13"/>
  <c r="F13"/>
  <c r="E13"/>
  <c r="D13"/>
  <c r="C13"/>
  <c r="B13"/>
  <c r="I12"/>
  <c r="H12"/>
  <c r="G12"/>
  <c r="F12"/>
  <c r="E12"/>
  <c r="D12"/>
  <c r="C12"/>
  <c r="B12"/>
  <c r="E11"/>
  <c r="F11" s="1"/>
  <c r="G11" s="1"/>
  <c r="H11" s="1"/>
  <c r="I11" s="1"/>
  <c r="D11"/>
  <c r="C11"/>
  <c r="B11"/>
  <c r="I9"/>
</calcChain>
</file>

<file path=xl/sharedStrings.xml><?xml version="1.0" encoding="utf-8"?>
<sst xmlns="http://schemas.openxmlformats.org/spreadsheetml/2006/main" count="29" uniqueCount="29">
  <si>
    <t>Year 1</t>
  </si>
  <si>
    <t>Year 2</t>
  </si>
  <si>
    <t>Year 3</t>
  </si>
  <si>
    <t>Year 4</t>
  </si>
  <si>
    <t>Year 5</t>
  </si>
  <si>
    <t>Year 6</t>
  </si>
  <si>
    <t>Year 7</t>
  </si>
  <si>
    <t>Year 8</t>
  </si>
  <si>
    <t>Sales</t>
  </si>
  <si>
    <t>Cost of Goods</t>
  </si>
  <si>
    <t>Gross Margin</t>
  </si>
  <si>
    <t>Expenses</t>
  </si>
  <si>
    <t>Advertising</t>
  </si>
  <si>
    <t>Maintenance</t>
  </si>
  <si>
    <t xml:space="preserve">Rent </t>
  </si>
  <si>
    <t>Eight-Year Financial Projection</t>
  </si>
  <si>
    <t>Salaries</t>
  </si>
  <si>
    <t>Supplies</t>
  </si>
  <si>
    <t>Total Expenses</t>
  </si>
  <si>
    <t>Operating Income</t>
  </si>
  <si>
    <t>Income Taxes</t>
  </si>
  <si>
    <t>Net Income</t>
  </si>
  <si>
    <t>Assumptions</t>
  </si>
  <si>
    <t>Units Sold in Price Year</t>
  </si>
  <si>
    <t>Unit Cost</t>
  </si>
  <si>
    <t>Annual Sales Growth</t>
  </si>
  <si>
    <t>Annual Sales Decrease</t>
  </si>
  <si>
    <t>Margin</t>
  </si>
  <si>
    <t xml:space="preserve"> 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</si>
</sst>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9">
    <font>
      <sz val="11"/>
      <color theme="1"/>
      <name val="Book Antiqua"/>
      <family val="2"/>
      <scheme val="minor"/>
    </font>
    <font>
      <sz val="11"/>
      <color theme="1"/>
      <name val="Book Antiqua"/>
      <family val="2"/>
      <scheme val="minor"/>
    </font>
    <font>
      <sz val="36"/>
      <color theme="1"/>
      <name val="Algerian"/>
      <family val="5"/>
    </font>
    <font>
      <sz val="20"/>
      <color theme="1"/>
      <name val="Rockwell"/>
      <family val="1"/>
    </font>
    <font>
      <i/>
      <sz val="14"/>
      <color theme="1"/>
      <name val="Book Antiqua"/>
      <family val="1"/>
      <scheme val="minor"/>
    </font>
    <font>
      <b/>
      <u/>
      <sz val="14"/>
      <color theme="1"/>
      <name val="Book Antiqua"/>
      <family val="1"/>
      <scheme val="minor"/>
    </font>
    <font>
      <sz val="11"/>
      <color theme="1"/>
      <name val="Rockwell"/>
      <family val="1"/>
    </font>
    <font>
      <sz val="14"/>
      <color theme="1"/>
      <name val="Rockwell"/>
      <family val="1"/>
    </font>
    <font>
      <sz val="8"/>
      <color theme="1"/>
      <name val="Book Antiqua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5">
    <xf numFmtId="0" fontId="0" fillId="0" borderId="0" xfId="0"/>
    <xf numFmtId="0" fontId="4" fillId="0" borderId="0" xfId="0" applyFont="1" applyAlignment="1">
      <alignment horizontal="center" textRotation="45"/>
    </xf>
    <xf numFmtId="0" fontId="6" fillId="0" borderId="0" xfId="0" applyFont="1"/>
    <xf numFmtId="0" fontId="6" fillId="0" borderId="0" xfId="0" applyFont="1" applyAlignment="1">
      <alignment horizontal="left" indent="1"/>
    </xf>
    <xf numFmtId="43" fontId="0" fillId="0" borderId="0" xfId="1" applyFont="1"/>
    <xf numFmtId="0" fontId="5" fillId="2" borderId="0" xfId="0" applyFont="1" applyFill="1"/>
    <xf numFmtId="0" fontId="0" fillId="2" borderId="0" xfId="0" applyFill="1"/>
    <xf numFmtId="0" fontId="8" fillId="2" borderId="0" xfId="0" applyFont="1" applyFill="1"/>
    <xf numFmtId="3" fontId="0" fillId="2" borderId="0" xfId="0" applyNumberFormat="1" applyFill="1"/>
    <xf numFmtId="10" fontId="0" fillId="2" borderId="0" xfId="0" applyNumberFormat="1" applyFill="1"/>
    <xf numFmtId="0" fontId="2" fillId="2" borderId="0" xfId="0" applyFont="1" applyFill="1"/>
    <xf numFmtId="0" fontId="3" fillId="2" borderId="0" xfId="0" applyFont="1" applyFill="1"/>
    <xf numFmtId="15" fontId="0" fillId="2" borderId="0" xfId="0" applyNumberFormat="1" applyFill="1"/>
    <xf numFmtId="0" fontId="7" fillId="2" borderId="0" xfId="0" applyFont="1" applyFill="1"/>
    <xf numFmtId="43" fontId="0" fillId="2" borderId="0" xfId="1" applyFont="1" applyFill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Apex">
  <a:themeElements>
    <a:clrScheme name="Apex">
      <a:dk1>
        <a:sysClr val="windowText" lastClr="000000"/>
      </a:dk1>
      <a:lt1>
        <a:sysClr val="window" lastClr="FFFFFF"/>
      </a:lt1>
      <a:dk2>
        <a:srgbClr val="69676D"/>
      </a:dk2>
      <a:lt2>
        <a:srgbClr val="C9C2D1"/>
      </a:lt2>
      <a:accent1>
        <a:srgbClr val="CEB966"/>
      </a:accent1>
      <a:accent2>
        <a:srgbClr val="9CB084"/>
      </a:accent2>
      <a:accent3>
        <a:srgbClr val="6BB1C9"/>
      </a:accent3>
      <a:accent4>
        <a:srgbClr val="6585CF"/>
      </a:accent4>
      <a:accent5>
        <a:srgbClr val="7E6BC9"/>
      </a:accent5>
      <a:accent6>
        <a:srgbClr val="A379BB"/>
      </a:accent6>
      <a:hlink>
        <a:srgbClr val="410082"/>
      </a:hlink>
      <a:folHlink>
        <a:srgbClr val="932968"/>
      </a:folHlink>
    </a:clrScheme>
    <a:fontScheme name="Apex">
      <a:majorFont>
        <a:latin typeface="Lucida Sans"/>
        <a:ea typeface=""/>
        <a:cs typeface=""/>
        <a:font script="Grek" typeface="Arial"/>
        <a:font script="Cyrl" typeface="Arial"/>
        <a:font script="Jpan" typeface="HG丸ｺﾞｼｯｸM-PRO"/>
        <a:font script="Hang" typeface="휴먼옛체"/>
        <a:font script="Hans" typeface="黑体"/>
        <a:font script="Hant" typeface="微軟正黑體"/>
        <a:font script="Arab" typeface="Tahoma"/>
        <a:font script="Hebr" typeface="Levenim MT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ajorFont>
      <a:minorFont>
        <a:latin typeface="Book Antiqua"/>
        <a:ea typeface=""/>
        <a:cs typeface=""/>
        <a:font script="Grek" typeface="Times New Roman"/>
        <a:font script="Cyrl" typeface="Times New Roman"/>
        <a:font script="Jpan" typeface="HG明朝B"/>
        <a:font script="Hang" typeface="돋움"/>
        <a:font script="Hans" typeface="宋体"/>
        <a:font script="Hant" typeface="新細明體"/>
        <a:font script="Arab" typeface="Times New Roman"/>
        <a:font script="Hebr" typeface="David"/>
        <a:font script="Thai" typeface="EucrosiaUPC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inorFont>
    </a:fontScheme>
    <a:fmtScheme name="Apex">
      <a:fillStyleLst>
        <a:solidFill>
          <a:schemeClr val="phClr"/>
        </a:solidFill>
        <a:gradFill rotWithShape="1">
          <a:gsLst>
            <a:gs pos="20000">
              <a:schemeClr val="phClr">
                <a:tint val="9000"/>
              </a:schemeClr>
            </a:gs>
            <a:gs pos="100000">
              <a:schemeClr val="phClr">
                <a:tint val="70000"/>
                <a:satMod val="100000"/>
              </a:schemeClr>
            </a:gs>
          </a:gsLst>
          <a:path path="circle">
            <a:fillToRect l="-15000" t="-15000" r="115000" b="115000"/>
          </a:path>
        </a:gradFill>
        <a:gradFill rotWithShape="1">
          <a:gsLst>
            <a:gs pos="0">
              <a:schemeClr val="phClr">
                <a:shade val="60000"/>
              </a:schemeClr>
            </a:gs>
            <a:gs pos="33000">
              <a:schemeClr val="phClr">
                <a:tint val="86500"/>
              </a:schemeClr>
            </a:gs>
            <a:gs pos="46750">
              <a:schemeClr val="phClr">
                <a:tint val="71000"/>
                <a:satMod val="112000"/>
              </a:schemeClr>
            </a:gs>
            <a:gs pos="53000">
              <a:schemeClr val="phClr">
                <a:tint val="71000"/>
                <a:satMod val="112000"/>
              </a:schemeClr>
            </a:gs>
            <a:gs pos="68000">
              <a:schemeClr val="phClr">
                <a:tint val="86000"/>
              </a:schemeClr>
            </a:gs>
            <a:gs pos="100000">
              <a:schemeClr val="phClr">
                <a:shade val="60000"/>
              </a:schemeClr>
            </a:gs>
          </a:gsLst>
          <a:lin ang="8350000" scaled="1"/>
        </a:gradFill>
      </a:fillStyleLst>
      <a:lnStyleLst>
        <a:ln w="9525" cap="flat" cmpd="sng" algn="ctr">
          <a:solidFill>
            <a:schemeClr val="phClr">
              <a:shade val="48000"/>
              <a:satMod val="110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130000" dist="101600" dir="2700000" algn="tl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190500" dist="228600" dir="2700000" sy="90000" rotWithShape="0">
              <a:srgbClr val="000000">
                <a:alpha val="25500"/>
              </a:srgbClr>
            </a:outerShdw>
          </a:effectLst>
        </a:effectStyle>
        <a:effectStyle>
          <a:effectLst>
            <a:outerShdw blurRad="190500" dist="228600" dir="2700000" sy="90000" rotWithShape="0">
              <a:srgbClr val="000000">
                <a:alpha val="25500"/>
              </a:srgbClr>
            </a:outerShdw>
          </a:effectLst>
          <a:scene3d>
            <a:camera prst="orthographicFront" fov="0">
              <a:rot lat="0" lon="0" rev="0"/>
            </a:camera>
            <a:lightRig rig="soft" dir="tl">
              <a:rot lat="0" lon="0" rev="20100000"/>
            </a:lightRig>
          </a:scene3d>
          <a:sp3d>
            <a:bevelT w="50800" h="508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180000"/>
              </a:schemeClr>
            </a:gs>
            <a:gs pos="100000">
              <a:schemeClr val="phClr">
                <a:shade val="45000"/>
                <a:satMod val="120000"/>
              </a:schemeClr>
            </a:gs>
          </a:gsLst>
          <a:path path="circle">
            <a:fillToRect r="100000" b="100000"/>
          </a:path>
        </a:gradFill>
        <a:blipFill>
          <a:blip xmlns:r="http://schemas.openxmlformats.org/officeDocument/2006/relationships" r:embed="rId1">
            <a:duotone>
              <a:schemeClr val="phClr">
                <a:shade val="3000"/>
                <a:satMod val="110000"/>
              </a:schemeClr>
              <a:schemeClr val="phClr">
                <a:tint val="60000"/>
                <a:satMod val="425000"/>
              </a:schemeClr>
            </a:duotone>
          </a:blip>
          <a:stretch>
            <a:fillRect/>
          </a:stretch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"/>
  <sheetViews>
    <sheetView tabSelected="1" topLeftCell="A7" workbookViewId="0">
      <selection activeCell="B27" sqref="B27"/>
    </sheetView>
  </sheetViews>
  <sheetFormatPr defaultRowHeight="16.5"/>
  <cols>
    <col min="1" max="1" width="25.625" customWidth="1"/>
    <col min="2" max="9" width="15.625" customWidth="1"/>
  </cols>
  <sheetData>
    <row r="1" spans="1:9" ht="18.75">
      <c r="A1" s="5" t="s">
        <v>22</v>
      </c>
      <c r="B1" s="6"/>
    </row>
    <row r="2" spans="1:9">
      <c r="A2" s="7" t="s">
        <v>23</v>
      </c>
      <c r="B2" s="8">
        <v>11459713</v>
      </c>
    </row>
    <row r="3" spans="1:9">
      <c r="A3" s="7" t="s">
        <v>24</v>
      </c>
      <c r="B3" s="6">
        <v>13.4</v>
      </c>
    </row>
    <row r="4" spans="1:9">
      <c r="A4" s="7" t="s">
        <v>25</v>
      </c>
      <c r="B4" s="9">
        <v>4.4999999999999998E-2</v>
      </c>
    </row>
    <row r="5" spans="1:9">
      <c r="A5" s="7" t="s">
        <v>26</v>
      </c>
      <c r="B5" s="9">
        <v>4.2500000000000003E-2</v>
      </c>
    </row>
    <row r="6" spans="1:9">
      <c r="A6" s="7" t="s">
        <v>27</v>
      </c>
      <c r="B6" s="9">
        <v>0.39250000000000002</v>
      </c>
    </row>
    <row r="7" spans="1:9" ht="42" customHeight="1"/>
    <row r="8" spans="1:9" ht="51">
      <c r="A8" s="10" t="s">
        <v>28</v>
      </c>
      <c r="B8" s="6"/>
      <c r="C8" s="6"/>
      <c r="D8" s="6"/>
      <c r="E8" s="6"/>
      <c r="F8" s="6"/>
      <c r="G8" s="6"/>
      <c r="H8" s="6"/>
      <c r="I8" s="6"/>
    </row>
    <row r="9" spans="1:9" ht="25.5">
      <c r="A9" s="11" t="s">
        <v>15</v>
      </c>
      <c r="B9" s="11"/>
      <c r="C9" s="6"/>
      <c r="D9" s="6"/>
      <c r="E9" s="6"/>
      <c r="F9" s="6"/>
      <c r="G9" s="6"/>
      <c r="H9" s="6"/>
      <c r="I9" s="12">
        <f ca="1">NOW()</f>
        <v>41330.376345949073</v>
      </c>
    </row>
    <row r="10" spans="1:9" ht="42" customHeight="1">
      <c r="B10" s="1" t="s">
        <v>0</v>
      </c>
      <c r="C10" s="1" t="s">
        <v>1</v>
      </c>
      <c r="D10" s="1" t="s">
        <v>2</v>
      </c>
      <c r="E10" s="1" t="s">
        <v>3</v>
      </c>
      <c r="F10" s="1" t="s">
        <v>4</v>
      </c>
      <c r="G10" s="1" t="s">
        <v>5</v>
      </c>
      <c r="H10" s="1" t="s">
        <v>6</v>
      </c>
      <c r="I10" s="1" t="s">
        <v>7</v>
      </c>
    </row>
    <row r="11" spans="1:9">
      <c r="A11" s="2" t="s">
        <v>8</v>
      </c>
      <c r="B11" s="4">
        <f>B2*(B3/(1-B6))</f>
        <v>252773916.37860087</v>
      </c>
      <c r="C11" s="4">
        <f>B11*(1+$B$4)*(1-$B$5)</f>
        <v>252922421.05447328</v>
      </c>
      <c r="D11" s="4">
        <f t="shared" ref="D11:I11" si="0">C11*(1+$B$4)*(1-$B$5)</f>
        <v>253071012.97684279</v>
      </c>
      <c r="E11" s="4">
        <f t="shared" si="0"/>
        <v>253219692.19696668</v>
      </c>
      <c r="F11" s="4">
        <f t="shared" si="0"/>
        <v>253368458.76613238</v>
      </c>
      <c r="G11" s="4">
        <f t="shared" si="0"/>
        <v>253517312.73565748</v>
      </c>
      <c r="H11" s="4">
        <f t="shared" si="0"/>
        <v>253666254.15688965</v>
      </c>
      <c r="I11" s="4">
        <f t="shared" si="0"/>
        <v>253815283.08120683</v>
      </c>
    </row>
    <row r="12" spans="1:9">
      <c r="A12" s="3" t="s">
        <v>9</v>
      </c>
      <c r="B12" s="4">
        <f>B11*(1-$B$6)</f>
        <v>153560154.20000002</v>
      </c>
      <c r="C12" s="4">
        <f t="shared" ref="C12:I12" si="1">C11*(1-$B$6)</f>
        <v>153650370.79059249</v>
      </c>
      <c r="D12" s="4">
        <f t="shared" si="1"/>
        <v>153740640.38343197</v>
      </c>
      <c r="E12" s="4">
        <f t="shared" si="1"/>
        <v>153830963.00965723</v>
      </c>
      <c r="F12" s="4">
        <f t="shared" si="1"/>
        <v>153921338.70042542</v>
      </c>
      <c r="G12" s="4">
        <f t="shared" si="1"/>
        <v>154011767.48691189</v>
      </c>
      <c r="H12" s="4">
        <f t="shared" si="1"/>
        <v>154102249.40031046</v>
      </c>
      <c r="I12" s="4">
        <f t="shared" si="1"/>
        <v>154192784.47183314</v>
      </c>
    </row>
    <row r="13" spans="1:9">
      <c r="A13" s="2" t="s">
        <v>10</v>
      </c>
      <c r="B13" s="4">
        <f>B11-B12</f>
        <v>99213762.178600848</v>
      </c>
      <c r="C13" s="4">
        <f t="shared" ref="C13:I13" si="2">C11-C12</f>
        <v>99272050.263880789</v>
      </c>
      <c r="D13" s="4">
        <f t="shared" si="2"/>
        <v>99330372.59341082</v>
      </c>
      <c r="E13" s="4">
        <f t="shared" si="2"/>
        <v>99388729.187309444</v>
      </c>
      <c r="F13" s="4">
        <f t="shared" si="2"/>
        <v>99447120.065706968</v>
      </c>
      <c r="G13" s="4">
        <f t="shared" si="2"/>
        <v>99505545.24874559</v>
      </c>
      <c r="H13" s="4">
        <f t="shared" si="2"/>
        <v>99564004.75657919</v>
      </c>
      <c r="I13" s="4">
        <f t="shared" si="2"/>
        <v>99622498.609373689</v>
      </c>
    </row>
    <row r="14" spans="1:9" ht="18.75">
      <c r="A14" s="13" t="s">
        <v>11</v>
      </c>
      <c r="B14" s="4"/>
      <c r="C14" s="4"/>
      <c r="D14" s="4"/>
      <c r="E14" s="4"/>
      <c r="F14" s="4"/>
      <c r="G14" s="4"/>
      <c r="H14" s="4"/>
      <c r="I14" s="4"/>
    </row>
    <row r="15" spans="1:9">
      <c r="A15" s="3" t="s">
        <v>12</v>
      </c>
      <c r="B15" s="4">
        <f>500+13%*B11</f>
        <v>32861109.129218113</v>
      </c>
      <c r="C15" s="4">
        <f t="shared" ref="C15:I15" si="3">500+13%*C11</f>
        <v>32880414.737081528</v>
      </c>
      <c r="D15" s="4">
        <f t="shared" si="3"/>
        <v>32899731.686989564</v>
      </c>
      <c r="E15" s="4">
        <f t="shared" si="3"/>
        <v>32919059.985605668</v>
      </c>
      <c r="F15" s="4">
        <f t="shared" si="3"/>
        <v>32938399.639597211</v>
      </c>
      <c r="G15" s="4">
        <f t="shared" si="3"/>
        <v>32957750.655635472</v>
      </c>
      <c r="H15" s="4">
        <f t="shared" si="3"/>
        <v>32977113.040395655</v>
      </c>
      <c r="I15" s="4">
        <f t="shared" si="3"/>
        <v>32996486.800556891</v>
      </c>
    </row>
    <row r="16" spans="1:9">
      <c r="A16" s="3" t="s">
        <v>13</v>
      </c>
      <c r="B16" s="4">
        <v>1905000</v>
      </c>
      <c r="C16" s="4">
        <v>5550000</v>
      </c>
      <c r="D16" s="4">
        <v>4250000</v>
      </c>
      <c r="E16" s="4">
        <v>5050000</v>
      </c>
      <c r="F16" s="4">
        <v>2500000</v>
      </c>
      <c r="G16" s="4">
        <v>3150000</v>
      </c>
      <c r="H16" s="4">
        <v>2945000</v>
      </c>
      <c r="I16" s="4">
        <v>3560000</v>
      </c>
    </row>
    <row r="17" spans="1:9">
      <c r="A17" s="3" t="s">
        <v>14</v>
      </c>
      <c r="B17" s="4">
        <v>1700000</v>
      </c>
      <c r="C17" s="4">
        <f>B17*(1+10%)</f>
        <v>1870000.0000000002</v>
      </c>
      <c r="D17" s="4">
        <f t="shared" ref="D17:I17" si="4">C17*(1+10%)</f>
        <v>2057000.0000000005</v>
      </c>
      <c r="E17" s="4">
        <f t="shared" si="4"/>
        <v>2262700.0000000005</v>
      </c>
      <c r="F17" s="4">
        <f t="shared" si="4"/>
        <v>2488970.0000000009</v>
      </c>
      <c r="G17" s="4">
        <f t="shared" si="4"/>
        <v>2737867.0000000014</v>
      </c>
      <c r="H17" s="4">
        <f t="shared" si="4"/>
        <v>3011653.7000000016</v>
      </c>
      <c r="I17" s="4">
        <f t="shared" si="4"/>
        <v>3312819.0700000022</v>
      </c>
    </row>
    <row r="18" spans="1:9">
      <c r="A18" s="3" t="s">
        <v>16</v>
      </c>
      <c r="B18" s="4">
        <f>1.5%*B11</f>
        <v>3791608.745679013</v>
      </c>
      <c r="C18" s="4">
        <f t="shared" ref="C18:I18" si="5">1.5%*C11</f>
        <v>3793836.3158170991</v>
      </c>
      <c r="D18" s="4">
        <f t="shared" si="5"/>
        <v>3796065.1946526417</v>
      </c>
      <c r="E18" s="4">
        <f t="shared" si="5"/>
        <v>3798295.3829545001</v>
      </c>
      <c r="F18" s="4">
        <f t="shared" si="5"/>
        <v>3800526.8814919856</v>
      </c>
      <c r="G18" s="4">
        <f t="shared" si="5"/>
        <v>3802759.6910348623</v>
      </c>
      <c r="H18" s="4">
        <f t="shared" si="5"/>
        <v>3804993.8123533446</v>
      </c>
      <c r="I18" s="4">
        <f t="shared" si="5"/>
        <v>3807229.2462181021</v>
      </c>
    </row>
    <row r="19" spans="1:9">
      <c r="A19" s="3" t="s">
        <v>17</v>
      </c>
      <c r="B19" s="4"/>
      <c r="C19" s="4"/>
      <c r="D19" s="4"/>
      <c r="E19" s="4"/>
      <c r="F19" s="4"/>
      <c r="G19" s="4"/>
      <c r="H19" s="4"/>
      <c r="I19" s="4"/>
    </row>
    <row r="20" spans="1:9" ht="18.75">
      <c r="A20" s="13" t="s">
        <v>18</v>
      </c>
      <c r="B20" s="4"/>
      <c r="C20" s="4"/>
      <c r="D20" s="4"/>
      <c r="E20" s="4"/>
      <c r="F20" s="4"/>
      <c r="G20" s="4"/>
      <c r="H20" s="4"/>
      <c r="I20" s="4"/>
    </row>
    <row r="21" spans="1:9" ht="42" customHeight="1">
      <c r="A21" s="2"/>
      <c r="B21" s="4"/>
      <c r="C21" s="4"/>
      <c r="D21" s="4"/>
      <c r="E21" s="4"/>
      <c r="F21" s="4"/>
      <c r="G21" s="4"/>
      <c r="H21" s="4"/>
      <c r="I21" s="4"/>
    </row>
    <row r="22" spans="1:9" ht="18.75">
      <c r="A22" s="13" t="s">
        <v>19</v>
      </c>
      <c r="B22" s="14"/>
      <c r="C22" s="14"/>
      <c r="D22" s="14"/>
      <c r="E22" s="14"/>
      <c r="F22" s="14"/>
      <c r="G22" s="14"/>
      <c r="H22" s="14"/>
      <c r="I22" s="14"/>
    </row>
    <row r="23" spans="1:9">
      <c r="A23" s="3" t="s">
        <v>20</v>
      </c>
      <c r="B23" s="4"/>
      <c r="C23" s="4"/>
      <c r="D23" s="4"/>
      <c r="E23" s="4"/>
      <c r="F23" s="4"/>
      <c r="G23" s="4"/>
      <c r="H23" s="4"/>
      <c r="I23" s="4"/>
    </row>
    <row r="24" spans="1:9" ht="18.75">
      <c r="A24" s="13" t="s">
        <v>21</v>
      </c>
      <c r="B24" s="14"/>
      <c r="C24" s="14"/>
      <c r="D24" s="14"/>
      <c r="E24" s="14"/>
      <c r="F24" s="14"/>
      <c r="G24" s="14"/>
      <c r="H24" s="14"/>
      <c r="I24" s="14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Aiken County School District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ACSD</dc:creator>
  <cp:lastModifiedBy>ACSD</cp:lastModifiedBy>
  <dcterms:created xsi:type="dcterms:W3CDTF">2013-02-25T13:11:03Z</dcterms:created>
  <dcterms:modified xsi:type="dcterms:W3CDTF">2013-02-25T14:02:43Z</dcterms:modified>
</cp:coreProperties>
</file>